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50" windowHeight="788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<sst xmlns="http://schemas.openxmlformats.org/spreadsheetml/2006/main" count="330" uniqueCount="60">
  <si>
    <t>Приложение 2</t>
  </si>
  <si>
    <t xml:space="preserve">Свод по группам раннего возраста методиста дошкольной организации </t>
  </si>
  <si>
    <t>Наименование ДО_______________________________________________________</t>
  </si>
  <si>
    <t>ФИО методиста ДО_________________________________________________</t>
  </si>
  <si>
    <t>Адрес__________________________________________________________________</t>
  </si>
  <si>
    <t>Язык обучения____________________________________________________________________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</si>
  <si>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</si>
  <si>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</si>
  <si>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</si>
  <si>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</si>
  <si>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</si>
  <si>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</si>
  <si>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</si>
  <si>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</si>
  <si>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</si>
  <si>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</si>
  <si>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</si>
  <si>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</si>
  <si>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</si>
  <si>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Худоржественная литература</t>
  </si>
  <si>
    <t>Лепка</t>
  </si>
  <si>
    <t>Музыка</t>
  </si>
  <si>
    <t>Всего</t>
  </si>
  <si>
    <t>%</t>
  </si>
  <si>
    <t xml:space="preserve">Свод по младшим группам методиста дошкольной организации </t>
  </si>
  <si>
    <t>Наименование ДО: ТОО "Орион" ясли-сад "СемьЯ"</t>
  </si>
  <si>
    <t>ФИО методиста ДО: Марченко А.П.</t>
  </si>
  <si>
    <t>Адрес: Алматинская обл., Илийский р-он с. Чапаево ул.Илийская 33</t>
  </si>
  <si>
    <t>Язык обучения: русский</t>
  </si>
  <si>
    <t>Художественная литература</t>
  </si>
  <si>
    <t>Рисование</t>
  </si>
  <si>
    <t>Аппликация</t>
  </si>
  <si>
    <t>Конструирование</t>
  </si>
  <si>
    <t>"Звёздочки"</t>
  </si>
  <si>
    <t>Полуева Н.В.</t>
  </si>
  <si>
    <t>Фишер Е.К.</t>
  </si>
  <si>
    <t xml:space="preserve">Свод по средним группам методиста дошкольной организации </t>
  </si>
  <si>
    <t>Казахский язык</t>
  </si>
  <si>
    <t>"Колокольчик"</t>
  </si>
  <si>
    <t>Мухамеджанова А.С.</t>
  </si>
  <si>
    <t xml:space="preserve">Свод по старшим группам методиста дошкольной организации </t>
  </si>
  <si>
    <t>Адрес: Алматинская обл.. Илийский р-он с. Чапаево ул. Илийская 33</t>
  </si>
  <si>
    <t>"Лучик"</t>
  </si>
  <si>
    <t>Попова Н.В.</t>
  </si>
  <si>
    <t>Татарникова И.В.</t>
  </si>
  <si>
    <t xml:space="preserve">Свод по предшкольным группам методиста дошкольной организации </t>
  </si>
  <si>
    <t>Основы грамоты</t>
  </si>
  <si>
    <t>"Солнышко"</t>
  </si>
  <si>
    <t>Труханова А.В.</t>
  </si>
  <si>
    <t>Штромбергер И.В.</t>
  </si>
  <si>
    <t>Свод методиста дошкольной организации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</si>
  <si>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</si>
  <si>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</si>
  <si>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</si>
  <si>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</si>
  <si>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</si>
  <si>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</si>
  <si>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</si>
  <si>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Разновозрастная группа (дети 1 года, 2-х лет)</t>
  </si>
  <si>
    <t>Разновозрастная группа (дети 3-х лет, 4-х лет, 5-ти лет)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</si>
</sst>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opLeftCell="A5" workbookViewId="0">
      <selection activeCell="D16" sqref="D16:D17"/>
    </sheetView>
  </sheetViews>
  <sheetFormatPr defaultColWidth="9" defaultRowHeight="14.5"/>
  <cols>
    <col min="2" max="2" width="19.5727272727273" customWidth="1"/>
    <col min="3" max="3" width="23.5727272727273" customWidth="1"/>
  </cols>
  <sheetData>
    <row r="1" spans="1: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19"/>
      <c r="U1" s="19"/>
      <c r="V1" s="19"/>
      <c r="W1" s="19" t="s">
        <v>0</v>
      </c>
      <c r="X1" s="19"/>
      <c r="Y1" s="19"/>
    </row>
    <row r="2" ht="15" customHeight="1" spans="1:25">
      <c r="A2" s="1"/>
      <c r="B2" s="2" t="s">
        <v>1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5" spans="1:25">
      <c r="A3" s="1"/>
      <c r="B3" s="3" t="s">
        <v>3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5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 t="s">
        <v>5</v>
      </c>
      <c r="O4" s="26"/>
      <c r="P4" s="26"/>
      <c r="Q4" s="26"/>
      <c r="R4" s="26"/>
      <c r="S4" s="26"/>
      <c r="T4" s="26"/>
      <c r="U4" s="26"/>
      <c r="V4" s="26"/>
      <c r="W4" s="3"/>
      <c r="X4" s="3"/>
      <c r="Y4" s="3"/>
    </row>
    <row r="5" ht="15.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46.5" customHeight="1" spans="1:25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7" t="s">
        <v>11</v>
      </c>
      <c r="I6" s="32"/>
      <c r="J6" s="32"/>
      <c r="K6" s="32"/>
      <c r="L6" s="32"/>
      <c r="M6" s="33"/>
      <c r="N6" s="5" t="s">
        <v>12</v>
      </c>
      <c r="O6" s="5"/>
      <c r="P6" s="5"/>
      <c r="Q6" s="27" t="s">
        <v>13</v>
      </c>
      <c r="R6" s="32"/>
      <c r="S6" s="32"/>
      <c r="T6" s="32"/>
      <c r="U6" s="32"/>
      <c r="V6" s="33"/>
      <c r="W6" s="5" t="s">
        <v>14</v>
      </c>
      <c r="X6" s="5"/>
      <c r="Y6" s="5"/>
    </row>
    <row r="7" ht="29.25" customHeight="1" spans="1:25">
      <c r="A7" s="10"/>
      <c r="B7" s="5"/>
      <c r="C7" s="5"/>
      <c r="D7" s="5"/>
      <c r="E7" s="28" t="s">
        <v>15</v>
      </c>
      <c r="F7" s="28" t="s">
        <v>16</v>
      </c>
      <c r="G7" s="28" t="s">
        <v>17</v>
      </c>
      <c r="H7" s="5" t="s">
        <v>18</v>
      </c>
      <c r="I7" s="5"/>
      <c r="J7" s="5"/>
      <c r="K7" s="5" t="s">
        <v>19</v>
      </c>
      <c r="L7" s="5"/>
      <c r="M7" s="5"/>
      <c r="N7" s="28" t="s">
        <v>15</v>
      </c>
      <c r="O7" s="28" t="s">
        <v>16</v>
      </c>
      <c r="P7" s="28" t="s">
        <v>17</v>
      </c>
      <c r="Q7" s="27" t="s">
        <v>20</v>
      </c>
      <c r="R7" s="32"/>
      <c r="S7" s="33"/>
      <c r="T7" s="27" t="s">
        <v>21</v>
      </c>
      <c r="U7" s="32"/>
      <c r="V7" s="33"/>
      <c r="W7" s="28" t="s">
        <v>15</v>
      </c>
      <c r="X7" s="28" t="s">
        <v>16</v>
      </c>
      <c r="Y7" s="28" t="s">
        <v>17</v>
      </c>
    </row>
    <row r="8" ht="89.25" customHeight="1" spans="1:25">
      <c r="A8" s="10"/>
      <c r="B8" s="5"/>
      <c r="C8" s="5"/>
      <c r="D8" s="5"/>
      <c r="E8" s="29"/>
      <c r="F8" s="29"/>
      <c r="G8" s="29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9"/>
      <c r="O8" s="29"/>
      <c r="P8" s="29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29"/>
      <c r="X8" s="29"/>
      <c r="Y8" s="29"/>
    </row>
    <row r="9" ht="15.5" spans="1:25">
      <c r="A9" s="10">
        <v>1</v>
      </c>
      <c r="B9" s="11"/>
      <c r="C9" s="1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ht="15.5" spans="1:25">
      <c r="A10" s="10">
        <v>2</v>
      </c>
      <c r="B10" s="11"/>
      <c r="C10" s="1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ht="15.5" spans="1:25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5" spans="1:25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5" spans="1:25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5" spans="1:25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5" spans="1:25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ht="15.5" spans="1:25">
      <c r="A16" s="14" t="s">
        <v>22</v>
      </c>
      <c r="B16" s="30"/>
      <c r="C16" s="31"/>
      <c r="D16" s="13">
        <f>SUM(D9:D15)</f>
        <v>0</v>
      </c>
      <c r="E16" s="6">
        <f t="shared" ref="E16:Y16" si="0">SUM(E9:E15)</f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0</v>
      </c>
      <c r="U16" s="6">
        <f t="shared" si="0"/>
        <v>0</v>
      </c>
      <c r="V16" s="6">
        <f t="shared" si="0"/>
        <v>0</v>
      </c>
      <c r="W16" s="6">
        <f t="shared" si="0"/>
        <v>0</v>
      </c>
      <c r="X16" s="6">
        <f t="shared" si="0"/>
        <v>0</v>
      </c>
      <c r="Y16" s="6">
        <f t="shared" si="0"/>
        <v>0</v>
      </c>
    </row>
    <row r="17" ht="15.5" spans="1:25">
      <c r="A17" s="14" t="s">
        <v>23</v>
      </c>
      <c r="B17" s="30"/>
      <c r="C17" s="30"/>
      <c r="D17" s="15" t="e">
        <f>D16*100/D16</f>
        <v>#DIV/0!</v>
      </c>
      <c r="E17" s="16" t="e">
        <f>E16*100/D16</f>
        <v>#DIV/0!</v>
      </c>
      <c r="F17" s="17" t="e">
        <f>F16*100/D16</f>
        <v>#DIV/0!</v>
      </c>
      <c r="G17" s="17" t="e">
        <f>G16*100/D16</f>
        <v>#DIV/0!</v>
      </c>
      <c r="H17" s="6" t="e">
        <f>H16*100/D16</f>
        <v>#DIV/0!</v>
      </c>
      <c r="I17" s="6" t="e">
        <f>I16*100/D16</f>
        <v>#DIV/0!</v>
      </c>
      <c r="J17" s="6" t="e">
        <f>J16*100/D16</f>
        <v>#DIV/0!</v>
      </c>
      <c r="K17" s="6" t="e">
        <f>K16*100/D16</f>
        <v>#DIV/0!</v>
      </c>
      <c r="L17" s="6" t="e">
        <f>L16*100/D16</f>
        <v>#DIV/0!</v>
      </c>
      <c r="M17" s="6" t="e">
        <f>M16*100/D16</f>
        <v>#DIV/0!</v>
      </c>
      <c r="N17" s="6" t="e">
        <f>N16*100/D16</f>
        <v>#DIV/0!</v>
      </c>
      <c r="O17" s="6" t="e">
        <f>O16*100/D16</f>
        <v>#DIV/0!</v>
      </c>
      <c r="P17" s="6" t="e">
        <f>P16*100/D16</f>
        <v>#DIV/0!</v>
      </c>
      <c r="Q17" s="6" t="e">
        <f>Q16*100/D16</f>
        <v>#DIV/0!</v>
      </c>
      <c r="R17" s="6" t="e">
        <f>R16*100/D16</f>
        <v>#DIV/0!</v>
      </c>
      <c r="S17" s="6" t="e">
        <f>S16*100/D16</f>
        <v>#DIV/0!</v>
      </c>
      <c r="T17" s="6" t="e">
        <f>T16*100/D16</f>
        <v>#DIV/0!</v>
      </c>
      <c r="U17" s="6" t="e">
        <f>U16*100/D16</f>
        <v>#DIV/0!</v>
      </c>
      <c r="V17" s="6" t="e">
        <f>V16*100/D16</f>
        <v>#DIV/0!</v>
      </c>
      <c r="W17" s="6" t="e">
        <f>W16*100/D16</f>
        <v>#DIV/0!</v>
      </c>
      <c r="X17" s="6" t="e">
        <f>X16*100/D16</f>
        <v>#DIV/0!</v>
      </c>
      <c r="Y17" s="6" t="e">
        <f>Y16*100/D16</f>
        <v>#DIV/0!</v>
      </c>
    </row>
  </sheetData>
  <mergeCells count="28">
    <mergeCell ref="W1:Y1"/>
    <mergeCell ref="B2:G2"/>
    <mergeCell ref="N2:Y2"/>
    <mergeCell ref="B3:G3"/>
    <mergeCell ref="E6:G6"/>
    <mergeCell ref="H6:M6"/>
    <mergeCell ref="N6:P6"/>
    <mergeCell ref="Q6:V6"/>
    <mergeCell ref="W6:Y6"/>
    <mergeCell ref="H7:J7"/>
    <mergeCell ref="K7:M7"/>
    <mergeCell ref="Q7:S7"/>
    <mergeCell ref="T7:V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W7:W8"/>
    <mergeCell ref="X7:X8"/>
    <mergeCell ref="Y7:Y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zoomScale="80" zoomScaleNormal="80" topLeftCell="P1" workbookViewId="0">
      <selection activeCell="AH19" sqref="AH19"/>
    </sheetView>
  </sheetViews>
  <sheetFormatPr defaultColWidth="9" defaultRowHeight="14.5"/>
  <cols>
    <col min="2" max="2" width="19.8545454545455" customWidth="1"/>
    <col min="3" max="3" width="23" customWidth="1"/>
    <col min="4" max="4" width="11.4272727272727" customWidth="1"/>
    <col min="30" max="30" width="14"/>
  </cols>
  <sheetData>
    <row r="1" spans="1:3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19" t="s">
        <v>0</v>
      </c>
      <c r="AG1" s="19"/>
      <c r="AH1" s="19"/>
    </row>
    <row r="2" ht="15" customHeight="1" spans="1:34">
      <c r="A2" s="1"/>
      <c r="B2" s="2" t="s">
        <v>24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25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5.5" spans="1:34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27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5.5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28</v>
      </c>
      <c r="O4" s="34"/>
      <c r="P4" s="34"/>
      <c r="Q4" s="34"/>
      <c r="R4" s="34"/>
      <c r="S4" s="34"/>
      <c r="T4" s="34"/>
      <c r="U4" s="34"/>
      <c r="V4" s="3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15.5" spans="1:3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5" customHeight="1" spans="1:34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7" t="s">
        <v>11</v>
      </c>
      <c r="I6" s="32"/>
      <c r="J6" s="32"/>
      <c r="K6" s="32"/>
      <c r="L6" s="32"/>
      <c r="M6" s="33"/>
      <c r="N6" s="5" t="s">
        <v>12</v>
      </c>
      <c r="O6" s="5"/>
      <c r="P6" s="5"/>
      <c r="Q6" s="27" t="s">
        <v>13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3"/>
      <c r="AF6" s="5" t="s">
        <v>14</v>
      </c>
      <c r="AG6" s="5"/>
      <c r="AH6" s="5"/>
    </row>
    <row r="7" ht="30" customHeight="1" spans="1:34">
      <c r="A7" s="10"/>
      <c r="B7" s="5"/>
      <c r="C7" s="5"/>
      <c r="D7" s="5"/>
      <c r="E7" s="28" t="s">
        <v>15</v>
      </c>
      <c r="F7" s="28" t="s">
        <v>16</v>
      </c>
      <c r="G7" s="28" t="s">
        <v>17</v>
      </c>
      <c r="H7" s="5" t="s">
        <v>18</v>
      </c>
      <c r="I7" s="5"/>
      <c r="J7" s="5"/>
      <c r="K7" s="5" t="s">
        <v>29</v>
      </c>
      <c r="L7" s="5"/>
      <c r="M7" s="5"/>
      <c r="N7" s="28" t="s">
        <v>15</v>
      </c>
      <c r="O7" s="28" t="s">
        <v>16</v>
      </c>
      <c r="P7" s="28" t="s">
        <v>17</v>
      </c>
      <c r="Q7" s="27" t="s">
        <v>30</v>
      </c>
      <c r="R7" s="32"/>
      <c r="S7" s="33"/>
      <c r="T7" s="27" t="s">
        <v>20</v>
      </c>
      <c r="U7" s="32"/>
      <c r="V7" s="33"/>
      <c r="W7" s="27" t="s">
        <v>31</v>
      </c>
      <c r="X7" s="32"/>
      <c r="Y7" s="33"/>
      <c r="Z7" s="27" t="s">
        <v>32</v>
      </c>
      <c r="AA7" s="32"/>
      <c r="AB7" s="33"/>
      <c r="AC7" s="27" t="s">
        <v>21</v>
      </c>
      <c r="AD7" s="32"/>
      <c r="AE7" s="33"/>
      <c r="AF7" s="28" t="s">
        <v>15</v>
      </c>
      <c r="AG7" s="28" t="s">
        <v>16</v>
      </c>
      <c r="AH7" s="28" t="s">
        <v>17</v>
      </c>
    </row>
    <row r="8" ht="77.5" spans="1:34">
      <c r="A8" s="10"/>
      <c r="B8" s="5"/>
      <c r="C8" s="5"/>
      <c r="D8" s="5"/>
      <c r="E8" s="29"/>
      <c r="F8" s="29"/>
      <c r="G8" s="29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9"/>
      <c r="O8" s="29"/>
      <c r="P8" s="29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29"/>
      <c r="AG8" s="29"/>
      <c r="AH8" s="29"/>
    </row>
    <row r="9" ht="15.5" spans="1:34">
      <c r="A9" s="10">
        <v>1</v>
      </c>
      <c r="B9" s="11" t="s">
        <v>33</v>
      </c>
      <c r="C9" s="11" t="s">
        <v>34</v>
      </c>
      <c r="D9" s="10">
        <v>18</v>
      </c>
      <c r="E9" s="11">
        <v>12</v>
      </c>
      <c r="F9" s="11">
        <v>4</v>
      </c>
      <c r="G9" s="11">
        <v>2</v>
      </c>
      <c r="H9" s="11">
        <v>11</v>
      </c>
      <c r="I9" s="11">
        <v>5</v>
      </c>
      <c r="J9" s="11">
        <v>2</v>
      </c>
      <c r="K9" s="11">
        <v>12</v>
      </c>
      <c r="L9" s="11">
        <v>4</v>
      </c>
      <c r="M9" s="11">
        <v>2</v>
      </c>
      <c r="N9" s="11">
        <v>12</v>
      </c>
      <c r="O9" s="11">
        <v>3</v>
      </c>
      <c r="P9" s="11">
        <v>3</v>
      </c>
      <c r="Q9" s="11">
        <v>11</v>
      </c>
      <c r="R9" s="11">
        <v>5</v>
      </c>
      <c r="S9" s="11">
        <v>2</v>
      </c>
      <c r="T9" s="11">
        <v>10</v>
      </c>
      <c r="U9" s="11">
        <v>5</v>
      </c>
      <c r="V9" s="11">
        <v>8</v>
      </c>
      <c r="W9" s="11">
        <v>10</v>
      </c>
      <c r="X9" s="11">
        <v>4</v>
      </c>
      <c r="Y9" s="11">
        <v>4</v>
      </c>
      <c r="Z9" s="11">
        <v>9</v>
      </c>
      <c r="AA9" s="11">
        <v>6</v>
      </c>
      <c r="AB9" s="11">
        <v>3</v>
      </c>
      <c r="AC9" s="11">
        <v>8</v>
      </c>
      <c r="AD9" s="11">
        <v>6</v>
      </c>
      <c r="AE9" s="11">
        <v>4</v>
      </c>
      <c r="AF9" s="11">
        <v>10</v>
      </c>
      <c r="AG9" s="11">
        <v>6</v>
      </c>
      <c r="AH9" s="11">
        <v>2</v>
      </c>
    </row>
    <row r="10" ht="15.5" spans="1:34">
      <c r="A10" s="10">
        <v>2</v>
      </c>
      <c r="B10" s="11"/>
      <c r="C10" s="11" t="s">
        <v>35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15.5" spans="1:34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5" spans="1:34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5" spans="1:34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5" spans="1:34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5" spans="1:34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5" spans="1:34">
      <c r="A16" s="14" t="s">
        <v>22</v>
      </c>
      <c r="B16" s="30"/>
      <c r="C16" s="31"/>
      <c r="D16" s="12">
        <f>SUM(D9:D15)</f>
        <v>18</v>
      </c>
      <c r="E16" s="10">
        <f t="shared" ref="E16:AH16" si="0">SUM(E9:E15)</f>
        <v>12</v>
      </c>
      <c r="F16" s="10">
        <f t="shared" si="0"/>
        <v>4</v>
      </c>
      <c r="G16" s="10">
        <f t="shared" si="0"/>
        <v>2</v>
      </c>
      <c r="H16" s="10">
        <f t="shared" si="0"/>
        <v>11</v>
      </c>
      <c r="I16" s="10">
        <f t="shared" si="0"/>
        <v>5</v>
      </c>
      <c r="J16" s="10">
        <f t="shared" si="0"/>
        <v>2</v>
      </c>
      <c r="K16" s="10">
        <f t="shared" si="0"/>
        <v>12</v>
      </c>
      <c r="L16" s="10">
        <f t="shared" si="0"/>
        <v>4</v>
      </c>
      <c r="M16" s="10">
        <f t="shared" si="0"/>
        <v>2</v>
      </c>
      <c r="N16" s="10">
        <f t="shared" si="0"/>
        <v>12</v>
      </c>
      <c r="O16" s="10">
        <f t="shared" si="0"/>
        <v>3</v>
      </c>
      <c r="P16" s="10">
        <f t="shared" si="0"/>
        <v>3</v>
      </c>
      <c r="Q16" s="10">
        <f t="shared" si="0"/>
        <v>11</v>
      </c>
      <c r="R16" s="10">
        <f t="shared" si="0"/>
        <v>5</v>
      </c>
      <c r="S16" s="10">
        <f t="shared" si="0"/>
        <v>2</v>
      </c>
      <c r="T16" s="10">
        <f t="shared" si="0"/>
        <v>10</v>
      </c>
      <c r="U16" s="10">
        <f t="shared" si="0"/>
        <v>5</v>
      </c>
      <c r="V16" s="10">
        <f t="shared" si="0"/>
        <v>8</v>
      </c>
      <c r="W16" s="10">
        <f t="shared" si="0"/>
        <v>10</v>
      </c>
      <c r="X16" s="10">
        <f t="shared" si="0"/>
        <v>4</v>
      </c>
      <c r="Y16" s="10">
        <f t="shared" si="0"/>
        <v>4</v>
      </c>
      <c r="Z16" s="10">
        <f t="shared" si="0"/>
        <v>9</v>
      </c>
      <c r="AA16" s="10">
        <f t="shared" si="0"/>
        <v>6</v>
      </c>
      <c r="AB16" s="10">
        <f t="shared" si="0"/>
        <v>3</v>
      </c>
      <c r="AC16" s="10">
        <f t="shared" si="0"/>
        <v>8</v>
      </c>
      <c r="AD16" s="10">
        <f t="shared" si="0"/>
        <v>6</v>
      </c>
      <c r="AE16" s="10">
        <f t="shared" si="0"/>
        <v>4</v>
      </c>
      <c r="AF16" s="10">
        <f t="shared" si="0"/>
        <v>10</v>
      </c>
      <c r="AG16" s="10">
        <f t="shared" si="0"/>
        <v>6</v>
      </c>
      <c r="AH16" s="10">
        <f t="shared" si="0"/>
        <v>2</v>
      </c>
    </row>
    <row r="17" ht="15.5" spans="1:34">
      <c r="A17" s="14" t="s">
        <v>23</v>
      </c>
      <c r="B17" s="30"/>
      <c r="C17" s="30"/>
      <c r="D17" s="15">
        <f>D16*100/D16</f>
        <v>100</v>
      </c>
      <c r="E17" s="16">
        <f>E16*100/D16</f>
        <v>66.6666666666667</v>
      </c>
      <c r="F17" s="17">
        <f>F16*100/D16</f>
        <v>22.2222222222222</v>
      </c>
      <c r="G17" s="17">
        <f>G16*100/D16</f>
        <v>11.1111111111111</v>
      </c>
      <c r="H17" s="6">
        <v>62</v>
      </c>
      <c r="I17" s="6">
        <v>28</v>
      </c>
      <c r="J17" s="6">
        <v>10</v>
      </c>
      <c r="K17" s="6">
        <v>67</v>
      </c>
      <c r="L17" s="6">
        <v>22</v>
      </c>
      <c r="M17" s="6">
        <v>11</v>
      </c>
      <c r="N17" s="6">
        <v>67</v>
      </c>
      <c r="O17" s="6">
        <v>17</v>
      </c>
      <c r="P17" s="6">
        <v>16</v>
      </c>
      <c r="Q17" s="6">
        <v>61</v>
      </c>
      <c r="R17" s="6">
        <v>28</v>
      </c>
      <c r="S17" s="6">
        <v>11</v>
      </c>
      <c r="T17" s="6">
        <v>55</v>
      </c>
      <c r="U17" s="6">
        <v>28</v>
      </c>
      <c r="V17" s="6">
        <v>17</v>
      </c>
      <c r="W17" s="6">
        <v>55</v>
      </c>
      <c r="X17" s="6">
        <v>22</v>
      </c>
      <c r="Y17" s="6">
        <v>23</v>
      </c>
      <c r="Z17" s="6">
        <f>Z16*100/D16</f>
        <v>50</v>
      </c>
      <c r="AA17" s="6">
        <v>33</v>
      </c>
      <c r="AB17" s="6">
        <v>17</v>
      </c>
      <c r="AC17" s="6">
        <v>44</v>
      </c>
      <c r="AD17" s="6">
        <v>33</v>
      </c>
      <c r="AE17" s="6">
        <v>23</v>
      </c>
      <c r="AF17" s="6">
        <v>55</v>
      </c>
      <c r="AG17" s="6">
        <v>33</v>
      </c>
      <c r="AH17" s="6">
        <v>12</v>
      </c>
    </row>
  </sheetData>
  <mergeCells count="32">
    <mergeCell ref="AF1:AH1"/>
    <mergeCell ref="B2:G2"/>
    <mergeCell ref="N2:AH2"/>
    <mergeCell ref="B3:G3"/>
    <mergeCell ref="N4:V4"/>
    <mergeCell ref="E6:G6"/>
    <mergeCell ref="H6:M6"/>
    <mergeCell ref="N6:P6"/>
    <mergeCell ref="Q6:AE6"/>
    <mergeCell ref="AF6:AH6"/>
    <mergeCell ref="H7:J7"/>
    <mergeCell ref="K7:M7"/>
    <mergeCell ref="Q7:S7"/>
    <mergeCell ref="T7:V7"/>
    <mergeCell ref="W7:Y7"/>
    <mergeCell ref="Z7:AB7"/>
    <mergeCell ref="AC7:AE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AF7:AF8"/>
    <mergeCell ref="AG7:AG8"/>
    <mergeCell ref="AH7:AH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80" zoomScaleNormal="80" workbookViewId="0">
      <selection activeCell="AJ20" sqref="AJ20"/>
    </sheetView>
  </sheetViews>
  <sheetFormatPr defaultColWidth="9" defaultRowHeight="14.5"/>
  <cols>
    <col min="2" max="2" width="20.4272727272727" customWidth="1"/>
    <col min="3" max="3" width="24.1363636363636" customWidth="1"/>
  </cols>
  <sheetData>
    <row r="1" spans="1:3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19" t="s">
        <v>0</v>
      </c>
      <c r="AJ1" s="19"/>
      <c r="AK1" s="19"/>
    </row>
    <row r="2" ht="15" customHeight="1" spans="1:37">
      <c r="A2" s="1"/>
      <c r="B2" s="2" t="s">
        <v>36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25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27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28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60.75" customHeight="1" spans="1:37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7" t="s">
        <v>11</v>
      </c>
      <c r="I6" s="32"/>
      <c r="J6" s="32"/>
      <c r="K6" s="32"/>
      <c r="L6" s="32"/>
      <c r="M6" s="32"/>
      <c r="N6" s="32"/>
      <c r="O6" s="32"/>
      <c r="P6" s="33"/>
      <c r="Q6" s="5" t="s">
        <v>12</v>
      </c>
      <c r="R6" s="5"/>
      <c r="S6" s="5"/>
      <c r="T6" s="27" t="s">
        <v>13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5" t="s">
        <v>14</v>
      </c>
      <c r="AJ6" s="5"/>
      <c r="AK6" s="5"/>
    </row>
    <row r="7" ht="29.25" customHeight="1" spans="1:37">
      <c r="A7" s="10"/>
      <c r="B7" s="5"/>
      <c r="C7" s="5"/>
      <c r="D7" s="5"/>
      <c r="E7" s="28" t="s">
        <v>15</v>
      </c>
      <c r="F7" s="28" t="s">
        <v>16</v>
      </c>
      <c r="G7" s="28" t="s">
        <v>17</v>
      </c>
      <c r="H7" s="5" t="s">
        <v>18</v>
      </c>
      <c r="I7" s="5"/>
      <c r="J7" s="5"/>
      <c r="K7" s="5" t="s">
        <v>29</v>
      </c>
      <c r="L7" s="5"/>
      <c r="M7" s="5"/>
      <c r="N7" s="5" t="s">
        <v>37</v>
      </c>
      <c r="O7" s="5"/>
      <c r="P7" s="5"/>
      <c r="Q7" s="28" t="s">
        <v>15</v>
      </c>
      <c r="R7" s="28" t="s">
        <v>16</v>
      </c>
      <c r="S7" s="28" t="s">
        <v>17</v>
      </c>
      <c r="T7" s="27" t="s">
        <v>30</v>
      </c>
      <c r="U7" s="32"/>
      <c r="V7" s="33"/>
      <c r="W7" s="27" t="s">
        <v>20</v>
      </c>
      <c r="X7" s="32"/>
      <c r="Y7" s="33"/>
      <c r="Z7" s="27" t="s">
        <v>31</v>
      </c>
      <c r="AA7" s="32"/>
      <c r="AB7" s="33"/>
      <c r="AC7" s="27" t="s">
        <v>32</v>
      </c>
      <c r="AD7" s="32"/>
      <c r="AE7" s="33"/>
      <c r="AF7" s="27" t="s">
        <v>21</v>
      </c>
      <c r="AG7" s="32"/>
      <c r="AH7" s="33"/>
      <c r="AI7" s="28" t="s">
        <v>15</v>
      </c>
      <c r="AJ7" s="28" t="s">
        <v>16</v>
      </c>
      <c r="AK7" s="28" t="s">
        <v>17</v>
      </c>
    </row>
    <row r="8" ht="84.75" customHeight="1" spans="1:37">
      <c r="A8" s="10"/>
      <c r="B8" s="5"/>
      <c r="C8" s="5"/>
      <c r="D8" s="5"/>
      <c r="E8" s="29"/>
      <c r="F8" s="29"/>
      <c r="G8" s="29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9"/>
      <c r="R8" s="29"/>
      <c r="S8" s="29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9"/>
      <c r="AJ8" s="29"/>
      <c r="AK8" s="29"/>
    </row>
    <row r="9" ht="15.5" spans="1:37">
      <c r="A9" s="10">
        <v>1</v>
      </c>
      <c r="B9" s="11" t="s">
        <v>38</v>
      </c>
      <c r="C9" s="11" t="s">
        <v>39</v>
      </c>
      <c r="D9" s="10">
        <v>18</v>
      </c>
      <c r="E9" s="11">
        <v>15</v>
      </c>
      <c r="F9" s="11">
        <v>2</v>
      </c>
      <c r="G9" s="11">
        <v>1</v>
      </c>
      <c r="H9" s="11">
        <v>0</v>
      </c>
      <c r="I9" s="11">
        <v>7</v>
      </c>
      <c r="J9" s="11">
        <v>11</v>
      </c>
      <c r="K9" s="11">
        <v>5</v>
      </c>
      <c r="L9" s="11">
        <v>6</v>
      </c>
      <c r="M9" s="11">
        <v>7</v>
      </c>
      <c r="N9" s="11">
        <v>0</v>
      </c>
      <c r="O9" s="11">
        <v>10</v>
      </c>
      <c r="P9" s="11">
        <v>8</v>
      </c>
      <c r="Q9" s="11">
        <v>9</v>
      </c>
      <c r="R9" s="11">
        <v>5</v>
      </c>
      <c r="S9" s="11">
        <v>4</v>
      </c>
      <c r="T9" s="11">
        <v>9</v>
      </c>
      <c r="U9" s="11">
        <v>6</v>
      </c>
      <c r="V9" s="11">
        <v>3</v>
      </c>
      <c r="W9" s="11">
        <v>7</v>
      </c>
      <c r="X9" s="11">
        <v>8</v>
      </c>
      <c r="Y9" s="11">
        <v>3</v>
      </c>
      <c r="Z9" s="11">
        <v>6</v>
      </c>
      <c r="AA9" s="11">
        <v>7</v>
      </c>
      <c r="AB9" s="11">
        <v>5</v>
      </c>
      <c r="AC9" s="11">
        <v>14</v>
      </c>
      <c r="AD9" s="11">
        <v>3</v>
      </c>
      <c r="AE9" s="11">
        <v>1</v>
      </c>
      <c r="AF9" s="11">
        <v>5</v>
      </c>
      <c r="AG9" s="11">
        <v>7</v>
      </c>
      <c r="AH9" s="11">
        <v>6</v>
      </c>
      <c r="AI9" s="11">
        <v>11</v>
      </c>
      <c r="AJ9" s="11">
        <v>3</v>
      </c>
      <c r="AK9" s="11">
        <v>4</v>
      </c>
    </row>
    <row r="10" ht="15.5" spans="1:37">
      <c r="A10" s="10">
        <v>2</v>
      </c>
      <c r="B10" s="11"/>
      <c r="C10" s="1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5" spans="1:37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14" t="s">
        <v>22</v>
      </c>
      <c r="B16" s="30"/>
      <c r="C16" s="31"/>
      <c r="D16" s="13">
        <f>SUM(D9:D15)</f>
        <v>18</v>
      </c>
      <c r="E16" s="6">
        <f t="shared" ref="E16:AK16" si="0">SUM(E9:E15)</f>
        <v>15</v>
      </c>
      <c r="F16" s="6">
        <f t="shared" si="0"/>
        <v>2</v>
      </c>
      <c r="G16" s="6">
        <f t="shared" si="0"/>
        <v>1</v>
      </c>
      <c r="H16" s="6">
        <f t="shared" si="0"/>
        <v>0</v>
      </c>
      <c r="I16" s="6">
        <f t="shared" si="0"/>
        <v>7</v>
      </c>
      <c r="J16" s="6">
        <f t="shared" si="0"/>
        <v>11</v>
      </c>
      <c r="K16" s="6">
        <f t="shared" si="0"/>
        <v>5</v>
      </c>
      <c r="L16" s="6">
        <f t="shared" si="0"/>
        <v>6</v>
      </c>
      <c r="M16" s="6">
        <f t="shared" si="0"/>
        <v>7</v>
      </c>
      <c r="N16" s="6">
        <f t="shared" si="0"/>
        <v>0</v>
      </c>
      <c r="O16" s="6">
        <f t="shared" si="0"/>
        <v>10</v>
      </c>
      <c r="P16" s="6">
        <f t="shared" si="0"/>
        <v>8</v>
      </c>
      <c r="Q16" s="6">
        <f t="shared" si="0"/>
        <v>9</v>
      </c>
      <c r="R16" s="6">
        <f t="shared" si="0"/>
        <v>5</v>
      </c>
      <c r="S16" s="6">
        <f t="shared" si="0"/>
        <v>4</v>
      </c>
      <c r="T16" s="6">
        <f t="shared" si="0"/>
        <v>9</v>
      </c>
      <c r="U16" s="6">
        <f t="shared" si="0"/>
        <v>6</v>
      </c>
      <c r="V16" s="6">
        <f t="shared" si="0"/>
        <v>3</v>
      </c>
      <c r="W16" s="6">
        <f t="shared" si="0"/>
        <v>7</v>
      </c>
      <c r="X16" s="6">
        <f t="shared" si="0"/>
        <v>8</v>
      </c>
      <c r="Y16" s="6">
        <f t="shared" si="0"/>
        <v>3</v>
      </c>
      <c r="Z16" s="6">
        <f t="shared" si="0"/>
        <v>6</v>
      </c>
      <c r="AA16" s="6">
        <f t="shared" si="0"/>
        <v>7</v>
      </c>
      <c r="AB16" s="6">
        <f t="shared" si="0"/>
        <v>5</v>
      </c>
      <c r="AC16" s="6">
        <f t="shared" si="0"/>
        <v>14</v>
      </c>
      <c r="AD16" s="6">
        <f t="shared" si="0"/>
        <v>3</v>
      </c>
      <c r="AE16" s="6">
        <f t="shared" si="0"/>
        <v>1</v>
      </c>
      <c r="AF16" s="6">
        <f t="shared" si="0"/>
        <v>5</v>
      </c>
      <c r="AG16" s="6">
        <f t="shared" si="0"/>
        <v>7</v>
      </c>
      <c r="AH16" s="6">
        <f t="shared" si="0"/>
        <v>6</v>
      </c>
      <c r="AI16" s="6">
        <f t="shared" si="0"/>
        <v>11</v>
      </c>
      <c r="AJ16" s="6">
        <f t="shared" si="0"/>
        <v>3</v>
      </c>
      <c r="AK16" s="6">
        <f t="shared" si="0"/>
        <v>4</v>
      </c>
    </row>
    <row r="17" ht="15.5" spans="1:37">
      <c r="A17" s="14" t="s">
        <v>23</v>
      </c>
      <c r="B17" s="30"/>
      <c r="C17" s="30"/>
      <c r="D17" s="15">
        <f>D16*100/D16</f>
        <v>100</v>
      </c>
      <c r="E17" s="16">
        <f>E16*100/D16</f>
        <v>83.3333333333333</v>
      </c>
      <c r="F17" s="17">
        <f>F16*100/D16</f>
        <v>11.1111111111111</v>
      </c>
      <c r="G17" s="17">
        <f>G16*100/D16</f>
        <v>5.55555555555556</v>
      </c>
      <c r="H17" s="17">
        <f>H16*100/D16</f>
        <v>0</v>
      </c>
      <c r="I17" s="17">
        <f>I16*100/D16</f>
        <v>38.8888888888889</v>
      </c>
      <c r="J17" s="17">
        <f>J16*100/D16</f>
        <v>61.1111111111111</v>
      </c>
      <c r="K17" s="17">
        <f>K16*100/D16</f>
        <v>27.7777777777778</v>
      </c>
      <c r="L17" s="17">
        <f>L16*100/D16</f>
        <v>33.3333333333333</v>
      </c>
      <c r="M17" s="17">
        <f>M16*100/D16</f>
        <v>38.8888888888889</v>
      </c>
      <c r="N17" s="17">
        <f>N16*100/D16</f>
        <v>0</v>
      </c>
      <c r="O17" s="17">
        <f>O16*100/D16</f>
        <v>55.5555555555556</v>
      </c>
      <c r="P17" s="17">
        <f>P16*100/D16</f>
        <v>44.4444444444444</v>
      </c>
      <c r="Q17" s="6">
        <f>Q16*100/D16</f>
        <v>50</v>
      </c>
      <c r="R17" s="6">
        <v>29</v>
      </c>
      <c r="S17" s="6">
        <v>21</v>
      </c>
      <c r="T17" s="6">
        <v>48</v>
      </c>
      <c r="U17" s="6">
        <v>34</v>
      </c>
      <c r="V17" s="6">
        <v>18</v>
      </c>
      <c r="W17" s="6">
        <v>39</v>
      </c>
      <c r="X17" s="6">
        <v>43</v>
      </c>
      <c r="Y17" s="6">
        <v>18</v>
      </c>
      <c r="Z17" s="6">
        <v>36</v>
      </c>
      <c r="AA17" s="6">
        <v>38</v>
      </c>
      <c r="AB17" s="6">
        <v>26</v>
      </c>
      <c r="AC17" s="6">
        <v>78</v>
      </c>
      <c r="AD17" s="6">
        <v>14</v>
      </c>
      <c r="AE17" s="6">
        <v>8</v>
      </c>
      <c r="AF17" s="6">
        <v>27</v>
      </c>
      <c r="AG17" s="6">
        <v>39</v>
      </c>
      <c r="AH17" s="6">
        <v>34</v>
      </c>
      <c r="AI17" s="6">
        <v>63</v>
      </c>
      <c r="AJ17" s="6">
        <v>14</v>
      </c>
      <c r="AK17" s="6">
        <v>23</v>
      </c>
    </row>
  </sheetData>
  <mergeCells count="33">
    <mergeCell ref="AI1:AK1"/>
    <mergeCell ref="B2:G2"/>
    <mergeCell ref="Q2:AK2"/>
    <mergeCell ref="B3:G3"/>
    <mergeCell ref="Q4:Y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80" zoomScaleNormal="80" topLeftCell="A2" workbookViewId="0">
      <selection activeCell="AJ21" sqref="AJ21"/>
    </sheetView>
  </sheetViews>
  <sheetFormatPr defaultColWidth="9" defaultRowHeight="14.5"/>
  <cols>
    <col min="2" max="2" width="21.7090909090909" customWidth="1"/>
    <col min="3" max="3" width="22.7090909090909" customWidth="1"/>
    <col min="4" max="4" width="11.1363636363636" customWidth="1"/>
  </cols>
  <sheetData>
    <row r="1" spans="1:3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19" t="s">
        <v>0</v>
      </c>
      <c r="AJ1" s="19"/>
      <c r="AK1" s="19"/>
    </row>
    <row r="2" ht="15" customHeight="1" spans="1:37">
      <c r="A2" s="1"/>
      <c r="B2" s="2" t="s">
        <v>40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25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41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28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55.5" customHeight="1" spans="1:37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7" t="s">
        <v>11</v>
      </c>
      <c r="I6" s="32"/>
      <c r="J6" s="32"/>
      <c r="K6" s="32"/>
      <c r="L6" s="32"/>
      <c r="M6" s="32"/>
      <c r="N6" s="32"/>
      <c r="O6" s="32"/>
      <c r="P6" s="33"/>
      <c r="Q6" s="5" t="s">
        <v>12</v>
      </c>
      <c r="R6" s="5"/>
      <c r="S6" s="5"/>
      <c r="T6" s="27" t="s">
        <v>13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5" t="s">
        <v>14</v>
      </c>
      <c r="AJ6" s="5"/>
      <c r="AK6" s="5"/>
    </row>
    <row r="7" ht="15" customHeight="1" spans="1:37">
      <c r="A7" s="10"/>
      <c r="B7" s="5"/>
      <c r="C7" s="5"/>
      <c r="D7" s="5"/>
      <c r="E7" s="28" t="s">
        <v>15</v>
      </c>
      <c r="F7" s="28" t="s">
        <v>16</v>
      </c>
      <c r="G7" s="28" t="s">
        <v>17</v>
      </c>
      <c r="H7" s="27" t="s">
        <v>18</v>
      </c>
      <c r="I7" s="32"/>
      <c r="J7" s="33"/>
      <c r="K7" s="27" t="s">
        <v>29</v>
      </c>
      <c r="L7" s="32"/>
      <c r="M7" s="33"/>
      <c r="N7" s="27" t="s">
        <v>37</v>
      </c>
      <c r="O7" s="32"/>
      <c r="P7" s="33"/>
      <c r="Q7" s="28" t="s">
        <v>15</v>
      </c>
      <c r="R7" s="28" t="s">
        <v>16</v>
      </c>
      <c r="S7" s="28" t="s">
        <v>17</v>
      </c>
      <c r="T7" s="27" t="s">
        <v>30</v>
      </c>
      <c r="U7" s="32"/>
      <c r="V7" s="33"/>
      <c r="W7" s="27" t="s">
        <v>20</v>
      </c>
      <c r="X7" s="32"/>
      <c r="Y7" s="33"/>
      <c r="Z7" s="27" t="s">
        <v>31</v>
      </c>
      <c r="AA7" s="32"/>
      <c r="AB7" s="33"/>
      <c r="AC7" s="27" t="s">
        <v>32</v>
      </c>
      <c r="AD7" s="32"/>
      <c r="AE7" s="33"/>
      <c r="AF7" s="27" t="s">
        <v>21</v>
      </c>
      <c r="AG7" s="32"/>
      <c r="AH7" s="33"/>
      <c r="AI7" s="28" t="s">
        <v>15</v>
      </c>
      <c r="AJ7" s="28" t="s">
        <v>16</v>
      </c>
      <c r="AK7" s="28" t="s">
        <v>17</v>
      </c>
    </row>
    <row r="8" ht="86.25" customHeight="1" spans="1:37">
      <c r="A8" s="10"/>
      <c r="B8" s="5"/>
      <c r="C8" s="5"/>
      <c r="D8" s="5"/>
      <c r="E8" s="29"/>
      <c r="F8" s="29"/>
      <c r="G8" s="29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9"/>
      <c r="R8" s="29"/>
      <c r="S8" s="29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9"/>
      <c r="AJ8" s="29"/>
      <c r="AK8" s="29"/>
    </row>
    <row r="9" ht="15.5" spans="1:37">
      <c r="A9" s="10">
        <v>1</v>
      </c>
      <c r="B9" s="11" t="s">
        <v>42</v>
      </c>
      <c r="C9" s="11" t="s">
        <v>43</v>
      </c>
      <c r="D9" s="10">
        <v>23</v>
      </c>
      <c r="E9" s="11">
        <v>20</v>
      </c>
      <c r="F9" s="11">
        <v>3</v>
      </c>
      <c r="G9" s="11">
        <v>0</v>
      </c>
      <c r="H9" s="11">
        <v>20</v>
      </c>
      <c r="I9" s="11">
        <v>3</v>
      </c>
      <c r="J9" s="11">
        <v>0</v>
      </c>
      <c r="K9" s="11">
        <v>21</v>
      </c>
      <c r="L9" s="11">
        <v>2</v>
      </c>
      <c r="M9" s="11">
        <v>0</v>
      </c>
      <c r="N9" s="11">
        <v>16</v>
      </c>
      <c r="O9" s="11">
        <v>7</v>
      </c>
      <c r="P9" s="11">
        <v>0</v>
      </c>
      <c r="Q9" s="11">
        <v>21</v>
      </c>
      <c r="R9" s="11">
        <v>2</v>
      </c>
      <c r="S9" s="11">
        <v>0</v>
      </c>
      <c r="T9" s="11">
        <v>21</v>
      </c>
      <c r="U9" s="11">
        <v>2</v>
      </c>
      <c r="V9" s="11">
        <v>0</v>
      </c>
      <c r="W9" s="11">
        <v>20</v>
      </c>
      <c r="X9" s="11">
        <v>3</v>
      </c>
      <c r="Y9" s="11">
        <v>0</v>
      </c>
      <c r="Z9" s="11">
        <v>20</v>
      </c>
      <c r="AA9" s="11">
        <v>3</v>
      </c>
      <c r="AB9" s="11">
        <v>0</v>
      </c>
      <c r="AC9" s="11">
        <v>21</v>
      </c>
      <c r="AD9" s="11">
        <v>2</v>
      </c>
      <c r="AE9" s="11">
        <v>0</v>
      </c>
      <c r="AF9" s="11">
        <v>19</v>
      </c>
      <c r="AG9" s="11">
        <v>4</v>
      </c>
      <c r="AH9" s="11">
        <v>0</v>
      </c>
      <c r="AI9" s="11">
        <v>21</v>
      </c>
      <c r="AJ9" s="11">
        <v>2</v>
      </c>
      <c r="AK9" s="11">
        <v>0</v>
      </c>
    </row>
    <row r="10" ht="15.5" spans="1:37">
      <c r="A10" s="10">
        <v>2</v>
      </c>
      <c r="B10" s="11"/>
      <c r="C10" s="11" t="s">
        <v>44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5" spans="1:37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14" t="s">
        <v>22</v>
      </c>
      <c r="B16" s="30"/>
      <c r="C16" s="31"/>
      <c r="D16" s="13">
        <f>SUM(D9:D15)</f>
        <v>23</v>
      </c>
      <c r="E16" s="6">
        <f t="shared" ref="E16:AK16" si="0">SUM(E9:E15)</f>
        <v>20</v>
      </c>
      <c r="F16" s="6">
        <f t="shared" si="0"/>
        <v>3</v>
      </c>
      <c r="G16" s="6">
        <f t="shared" si="0"/>
        <v>0</v>
      </c>
      <c r="H16" s="6">
        <f t="shared" si="0"/>
        <v>20</v>
      </c>
      <c r="I16" s="6">
        <f t="shared" si="0"/>
        <v>3</v>
      </c>
      <c r="J16" s="6">
        <f t="shared" si="0"/>
        <v>0</v>
      </c>
      <c r="K16" s="6">
        <f t="shared" si="0"/>
        <v>21</v>
      </c>
      <c r="L16" s="6">
        <f t="shared" si="0"/>
        <v>2</v>
      </c>
      <c r="M16" s="6">
        <f t="shared" si="0"/>
        <v>0</v>
      </c>
      <c r="N16" s="6">
        <f t="shared" si="0"/>
        <v>16</v>
      </c>
      <c r="O16" s="6">
        <f t="shared" si="0"/>
        <v>7</v>
      </c>
      <c r="P16" s="6">
        <f t="shared" si="0"/>
        <v>0</v>
      </c>
      <c r="Q16" s="6">
        <f t="shared" si="0"/>
        <v>21</v>
      </c>
      <c r="R16" s="6">
        <f t="shared" si="0"/>
        <v>2</v>
      </c>
      <c r="S16" s="6">
        <f t="shared" si="0"/>
        <v>0</v>
      </c>
      <c r="T16" s="6">
        <f t="shared" si="0"/>
        <v>21</v>
      </c>
      <c r="U16" s="6">
        <f t="shared" si="0"/>
        <v>2</v>
      </c>
      <c r="V16" s="6">
        <f t="shared" si="0"/>
        <v>0</v>
      </c>
      <c r="W16" s="6">
        <f t="shared" si="0"/>
        <v>20</v>
      </c>
      <c r="X16" s="6">
        <f t="shared" si="0"/>
        <v>3</v>
      </c>
      <c r="Y16" s="6">
        <f t="shared" si="0"/>
        <v>0</v>
      </c>
      <c r="Z16" s="6">
        <f t="shared" si="0"/>
        <v>20</v>
      </c>
      <c r="AA16" s="6">
        <f t="shared" si="0"/>
        <v>3</v>
      </c>
      <c r="AB16" s="6">
        <f t="shared" si="0"/>
        <v>0</v>
      </c>
      <c r="AC16" s="6">
        <f t="shared" si="0"/>
        <v>21</v>
      </c>
      <c r="AD16" s="6">
        <f t="shared" si="0"/>
        <v>2</v>
      </c>
      <c r="AE16" s="6">
        <f t="shared" si="0"/>
        <v>0</v>
      </c>
      <c r="AF16" s="6">
        <f t="shared" si="0"/>
        <v>19</v>
      </c>
      <c r="AG16" s="6">
        <f t="shared" si="0"/>
        <v>4</v>
      </c>
      <c r="AH16" s="6">
        <f t="shared" si="0"/>
        <v>0</v>
      </c>
      <c r="AI16" s="6">
        <v>21</v>
      </c>
      <c r="AJ16" s="6">
        <f t="shared" si="0"/>
        <v>2</v>
      </c>
      <c r="AK16" s="6">
        <f t="shared" si="0"/>
        <v>0</v>
      </c>
    </row>
    <row r="17" ht="15.5" spans="1:37">
      <c r="A17" s="14" t="s">
        <v>23</v>
      </c>
      <c r="B17" s="30"/>
      <c r="C17" s="30"/>
      <c r="D17" s="15">
        <f>D16*100/D16</f>
        <v>100</v>
      </c>
      <c r="E17" s="16">
        <f>E16*100/D16</f>
        <v>86.9565217391304</v>
      </c>
      <c r="F17" s="17">
        <f>F16*100/D16</f>
        <v>13.0434782608696</v>
      </c>
      <c r="G17" s="17">
        <f>G16*100/D16</f>
        <v>0</v>
      </c>
      <c r="H17" s="17">
        <f>H16*100/D16</f>
        <v>86.9565217391304</v>
      </c>
      <c r="I17" s="17">
        <f>I16*100/D16</f>
        <v>13.0434782608696</v>
      </c>
      <c r="J17" s="17">
        <f>J16*100/D16</f>
        <v>0</v>
      </c>
      <c r="K17" s="17">
        <f>K16*100/D16</f>
        <v>91.304347826087</v>
      </c>
      <c r="L17" s="17">
        <f>L16*100/D16</f>
        <v>8.69565217391304</v>
      </c>
      <c r="M17" s="17">
        <f>M16*100/D16</f>
        <v>0</v>
      </c>
      <c r="N17" s="17">
        <f>N16*100/D16</f>
        <v>69.5652173913043</v>
      </c>
      <c r="O17" s="17">
        <f>O16*100/D16</f>
        <v>30.4347826086957</v>
      </c>
      <c r="P17" s="17">
        <f>P16*100/D16</f>
        <v>0</v>
      </c>
      <c r="Q17" s="17">
        <v>91</v>
      </c>
      <c r="R17" s="17">
        <f>R16*100/D16</f>
        <v>8.69565217391304</v>
      </c>
      <c r="S17" s="17">
        <f>S16*100/D16</f>
        <v>0</v>
      </c>
      <c r="T17" s="17">
        <f>T16*100/D16</f>
        <v>91.304347826087</v>
      </c>
      <c r="U17" s="17">
        <f>U16*100/D16</f>
        <v>8.69565217391304</v>
      </c>
      <c r="V17" s="17">
        <f>V16*100/D16</f>
        <v>0</v>
      </c>
      <c r="W17" s="17">
        <f>W16*100/D16</f>
        <v>86.9565217391304</v>
      </c>
      <c r="X17" s="17">
        <f>X16*100/D16</f>
        <v>13.0434782608696</v>
      </c>
      <c r="Y17" s="17">
        <f>Y16*100/D16</f>
        <v>0</v>
      </c>
      <c r="Z17" s="17">
        <f>Z16*100/D16</f>
        <v>86.9565217391304</v>
      </c>
      <c r="AA17" s="17">
        <f>AA16*100/D16</f>
        <v>13.0434782608696</v>
      </c>
      <c r="AB17" s="17">
        <f>AB16*100/D16</f>
        <v>0</v>
      </c>
      <c r="AC17" s="17">
        <f>AC16*100/D16</f>
        <v>91.304347826087</v>
      </c>
      <c r="AD17" s="17">
        <v>9</v>
      </c>
      <c r="AE17" s="17">
        <f>AE16*100/D16</f>
        <v>0</v>
      </c>
      <c r="AF17" s="17">
        <v>82</v>
      </c>
      <c r="AG17" s="17">
        <v>18</v>
      </c>
      <c r="AH17" s="17">
        <f>AH16*100/D16</f>
        <v>0</v>
      </c>
      <c r="AI17" s="17">
        <f>AI16*100/D16</f>
        <v>91.304347826087</v>
      </c>
      <c r="AJ17" s="17">
        <v>13</v>
      </c>
      <c r="AK17" s="17">
        <f>AK16*100/D16</f>
        <v>0</v>
      </c>
    </row>
  </sheetData>
  <mergeCells count="34">
    <mergeCell ref="AI1:AK1"/>
    <mergeCell ref="B2:G2"/>
    <mergeCell ref="Q2:Z2"/>
    <mergeCell ref="B3:G3"/>
    <mergeCell ref="Q3:Z3"/>
    <mergeCell ref="Q4:Z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zoomScale="80" zoomScaleNormal="80" topLeftCell="R4" workbookViewId="0">
      <selection activeCell="W20" sqref="W20"/>
    </sheetView>
  </sheetViews>
  <sheetFormatPr defaultColWidth="9" defaultRowHeight="14.5"/>
  <cols>
    <col min="2" max="2" width="22.8545454545455" customWidth="1"/>
    <col min="3" max="3" width="25.1363636363636" customWidth="1"/>
    <col min="4" max="4" width="11.7090909090909" customWidth="1"/>
  </cols>
  <sheetData>
    <row r="1" spans="1:40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19" t="s">
        <v>0</v>
      </c>
      <c r="AM1" s="19"/>
      <c r="AN1" s="19"/>
    </row>
    <row r="2" ht="15" customHeight="1" spans="1:40">
      <c r="A2" s="1"/>
      <c r="B2" s="2" t="s">
        <v>45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 t="s">
        <v>25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5.5" spans="1:40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27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5" spans="1:4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4" t="s">
        <v>28</v>
      </c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ht="15.5" spans="1:4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47.25" customHeight="1" spans="1:40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7" t="s">
        <v>11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27" t="s">
        <v>12</v>
      </c>
      <c r="U6" s="32"/>
      <c r="V6" s="33"/>
      <c r="W6" s="27" t="s">
        <v>13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3"/>
      <c r="AL6" s="5" t="s">
        <v>14</v>
      </c>
      <c r="AM6" s="5"/>
      <c r="AN6" s="5"/>
    </row>
    <row r="7" ht="47.25" customHeight="1" spans="1:40">
      <c r="A7" s="10"/>
      <c r="B7" s="5"/>
      <c r="C7" s="5"/>
      <c r="D7" s="5"/>
      <c r="E7" s="28" t="s">
        <v>15</v>
      </c>
      <c r="F7" s="28" t="s">
        <v>16</v>
      </c>
      <c r="G7" s="28" t="s">
        <v>17</v>
      </c>
      <c r="H7" s="27" t="s">
        <v>18</v>
      </c>
      <c r="I7" s="32"/>
      <c r="J7" s="33"/>
      <c r="K7" s="27" t="s">
        <v>29</v>
      </c>
      <c r="L7" s="32"/>
      <c r="M7" s="33"/>
      <c r="N7" s="27" t="s">
        <v>46</v>
      </c>
      <c r="O7" s="32"/>
      <c r="P7" s="33"/>
      <c r="Q7" s="27" t="s">
        <v>37</v>
      </c>
      <c r="R7" s="32"/>
      <c r="S7" s="33"/>
      <c r="T7" s="28" t="s">
        <v>15</v>
      </c>
      <c r="U7" s="28" t="s">
        <v>16</v>
      </c>
      <c r="V7" s="28" t="s">
        <v>17</v>
      </c>
      <c r="W7" s="27" t="s">
        <v>30</v>
      </c>
      <c r="X7" s="32"/>
      <c r="Y7" s="33"/>
      <c r="Z7" s="27" t="s">
        <v>20</v>
      </c>
      <c r="AA7" s="32"/>
      <c r="AB7" s="33"/>
      <c r="AC7" s="27" t="s">
        <v>31</v>
      </c>
      <c r="AD7" s="32"/>
      <c r="AE7" s="33"/>
      <c r="AF7" s="27" t="s">
        <v>32</v>
      </c>
      <c r="AG7" s="32"/>
      <c r="AH7" s="33"/>
      <c r="AI7" s="27" t="s">
        <v>21</v>
      </c>
      <c r="AJ7" s="32"/>
      <c r="AK7" s="33"/>
      <c r="AL7" s="28" t="s">
        <v>15</v>
      </c>
      <c r="AM7" s="28" t="s">
        <v>16</v>
      </c>
      <c r="AN7" s="28" t="s">
        <v>17</v>
      </c>
    </row>
    <row r="8" ht="87.75" customHeight="1" spans="1:40">
      <c r="A8" s="10"/>
      <c r="B8" s="5"/>
      <c r="C8" s="5"/>
      <c r="D8" s="5"/>
      <c r="E8" s="29"/>
      <c r="F8" s="29"/>
      <c r="G8" s="29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5" t="s">
        <v>15</v>
      </c>
      <c r="R8" s="5" t="s">
        <v>16</v>
      </c>
      <c r="S8" s="5" t="s">
        <v>17</v>
      </c>
      <c r="T8" s="29"/>
      <c r="U8" s="29"/>
      <c r="V8" s="29"/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5" t="s">
        <v>15</v>
      </c>
      <c r="AJ8" s="5" t="s">
        <v>16</v>
      </c>
      <c r="AK8" s="5" t="s">
        <v>17</v>
      </c>
      <c r="AL8" s="29"/>
      <c r="AM8" s="29"/>
      <c r="AN8" s="29"/>
    </row>
    <row r="9" ht="15.5" spans="1:40">
      <c r="A9" s="10">
        <v>1</v>
      </c>
      <c r="B9" s="11" t="s">
        <v>47</v>
      </c>
      <c r="C9" s="11" t="s">
        <v>48</v>
      </c>
      <c r="D9" s="10">
        <v>25</v>
      </c>
      <c r="E9" s="11">
        <v>15</v>
      </c>
      <c r="F9" s="11">
        <v>7</v>
      </c>
      <c r="G9" s="11">
        <v>3</v>
      </c>
      <c r="H9" s="11">
        <v>17</v>
      </c>
      <c r="I9" s="11">
        <v>8</v>
      </c>
      <c r="J9" s="11">
        <v>1</v>
      </c>
      <c r="K9" s="11">
        <v>16</v>
      </c>
      <c r="L9" s="11">
        <v>8</v>
      </c>
      <c r="M9" s="11">
        <v>1</v>
      </c>
      <c r="N9" s="11">
        <v>17</v>
      </c>
      <c r="O9" s="11">
        <v>7</v>
      </c>
      <c r="P9" s="11">
        <v>1</v>
      </c>
      <c r="Q9" s="11">
        <v>15</v>
      </c>
      <c r="R9" s="11">
        <v>6</v>
      </c>
      <c r="S9" s="11">
        <v>4</v>
      </c>
      <c r="T9" s="11">
        <v>16</v>
      </c>
      <c r="U9" s="11">
        <v>7</v>
      </c>
      <c r="V9" s="11">
        <v>2</v>
      </c>
      <c r="W9" s="11">
        <v>17</v>
      </c>
      <c r="X9" s="11">
        <v>5</v>
      </c>
      <c r="Y9" s="11">
        <v>3</v>
      </c>
      <c r="Z9" s="11">
        <v>19</v>
      </c>
      <c r="AA9" s="11">
        <v>5</v>
      </c>
      <c r="AB9" s="11">
        <v>1</v>
      </c>
      <c r="AC9" s="11">
        <v>20</v>
      </c>
      <c r="AD9" s="11">
        <v>3</v>
      </c>
      <c r="AE9" s="11">
        <v>2</v>
      </c>
      <c r="AF9" s="11">
        <v>20</v>
      </c>
      <c r="AG9" s="11">
        <v>4</v>
      </c>
      <c r="AH9" s="11">
        <v>1</v>
      </c>
      <c r="AI9" s="11">
        <v>20</v>
      </c>
      <c r="AJ9" s="11">
        <v>2</v>
      </c>
      <c r="AK9" s="11">
        <v>3</v>
      </c>
      <c r="AL9" s="11">
        <v>19</v>
      </c>
      <c r="AM9" s="11">
        <v>4</v>
      </c>
      <c r="AN9" s="11">
        <v>2</v>
      </c>
    </row>
    <row r="10" ht="15.5" spans="1:40">
      <c r="A10" s="10">
        <v>2</v>
      </c>
      <c r="B10" s="11"/>
      <c r="C10" s="11" t="s">
        <v>49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ht="15.5" spans="1:40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ht="15.5" spans="1:40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ht="15.5" spans="1:40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ht="15.5" spans="1:40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ht="15.5" spans="1:40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ht="15.5" spans="1:40">
      <c r="A16" s="14" t="s">
        <v>22</v>
      </c>
      <c r="B16" s="30"/>
      <c r="C16" s="31"/>
      <c r="D16" s="6">
        <f>SUM(D9:D15)</f>
        <v>25</v>
      </c>
      <c r="E16" s="6">
        <f t="shared" ref="E16:AN16" si="0">SUM(E9:E15)</f>
        <v>15</v>
      </c>
      <c r="F16" s="6">
        <f t="shared" si="0"/>
        <v>7</v>
      </c>
      <c r="G16" s="6">
        <f t="shared" si="0"/>
        <v>3</v>
      </c>
      <c r="H16" s="6">
        <f t="shared" si="0"/>
        <v>17</v>
      </c>
      <c r="I16" s="6">
        <f t="shared" si="0"/>
        <v>8</v>
      </c>
      <c r="J16" s="6">
        <f t="shared" si="0"/>
        <v>1</v>
      </c>
      <c r="K16" s="6">
        <f t="shared" si="0"/>
        <v>16</v>
      </c>
      <c r="L16" s="6">
        <f t="shared" si="0"/>
        <v>8</v>
      </c>
      <c r="M16" s="6">
        <f t="shared" si="0"/>
        <v>1</v>
      </c>
      <c r="N16" s="6">
        <f t="shared" si="0"/>
        <v>17</v>
      </c>
      <c r="O16" s="6">
        <f t="shared" si="0"/>
        <v>7</v>
      </c>
      <c r="P16" s="6">
        <f t="shared" si="0"/>
        <v>1</v>
      </c>
      <c r="Q16" s="6">
        <f t="shared" si="0"/>
        <v>15</v>
      </c>
      <c r="R16" s="6">
        <f t="shared" si="0"/>
        <v>6</v>
      </c>
      <c r="S16" s="6">
        <f t="shared" si="0"/>
        <v>4</v>
      </c>
      <c r="T16" s="6">
        <f t="shared" si="0"/>
        <v>16</v>
      </c>
      <c r="U16" s="6">
        <f t="shared" si="0"/>
        <v>7</v>
      </c>
      <c r="V16" s="6">
        <f t="shared" si="0"/>
        <v>2</v>
      </c>
      <c r="W16" s="6">
        <f t="shared" si="0"/>
        <v>17</v>
      </c>
      <c r="X16" s="6">
        <f t="shared" si="0"/>
        <v>5</v>
      </c>
      <c r="Y16" s="6">
        <f t="shared" si="0"/>
        <v>3</v>
      </c>
      <c r="Z16" s="6">
        <f t="shared" si="0"/>
        <v>19</v>
      </c>
      <c r="AA16" s="6">
        <f t="shared" si="0"/>
        <v>5</v>
      </c>
      <c r="AB16" s="6">
        <f t="shared" si="0"/>
        <v>1</v>
      </c>
      <c r="AC16" s="6">
        <f t="shared" si="0"/>
        <v>20</v>
      </c>
      <c r="AD16" s="6">
        <f t="shared" si="0"/>
        <v>3</v>
      </c>
      <c r="AE16" s="6">
        <f t="shared" si="0"/>
        <v>2</v>
      </c>
      <c r="AF16" s="6">
        <f t="shared" si="0"/>
        <v>20</v>
      </c>
      <c r="AG16" s="6">
        <f t="shared" si="0"/>
        <v>4</v>
      </c>
      <c r="AH16" s="6">
        <f t="shared" si="0"/>
        <v>1</v>
      </c>
      <c r="AI16" s="6">
        <f t="shared" si="0"/>
        <v>20</v>
      </c>
      <c r="AJ16" s="6">
        <f t="shared" si="0"/>
        <v>2</v>
      </c>
      <c r="AK16" s="6">
        <f t="shared" si="0"/>
        <v>3</v>
      </c>
      <c r="AL16" s="6">
        <f t="shared" si="0"/>
        <v>19</v>
      </c>
      <c r="AM16" s="6">
        <f t="shared" si="0"/>
        <v>4</v>
      </c>
      <c r="AN16" s="6">
        <f t="shared" si="0"/>
        <v>2</v>
      </c>
    </row>
    <row r="17" ht="15.5" spans="1:40">
      <c r="A17" s="14" t="s">
        <v>23</v>
      </c>
      <c r="B17" s="30"/>
      <c r="C17" s="30"/>
      <c r="D17" s="7">
        <f>D16*100/D16</f>
        <v>100</v>
      </c>
      <c r="E17" s="16">
        <f>E16*100/D16</f>
        <v>60</v>
      </c>
      <c r="F17" s="17">
        <f>F16*100/D16</f>
        <v>28</v>
      </c>
      <c r="G17" s="17">
        <f>G16*100/D16</f>
        <v>12</v>
      </c>
      <c r="H17" s="6">
        <v>66</v>
      </c>
      <c r="I17" s="6">
        <f>I16*100/D16</f>
        <v>32</v>
      </c>
      <c r="J17" s="6">
        <v>2</v>
      </c>
      <c r="K17" s="6">
        <v>65</v>
      </c>
      <c r="L17" s="6">
        <v>33</v>
      </c>
      <c r="M17" s="6">
        <v>2</v>
      </c>
      <c r="N17" s="6">
        <f>N16*100/D16</f>
        <v>68</v>
      </c>
      <c r="O17" s="6">
        <v>30</v>
      </c>
      <c r="P17" s="6">
        <v>2</v>
      </c>
      <c r="Q17" s="6">
        <f>Q16*100/D16</f>
        <v>60</v>
      </c>
      <c r="R17" s="6">
        <v>30</v>
      </c>
      <c r="S17" s="6">
        <v>10</v>
      </c>
      <c r="T17" s="6">
        <f>T16*100/D16</f>
        <v>64</v>
      </c>
      <c r="U17" s="35">
        <v>32</v>
      </c>
      <c r="V17" s="6">
        <v>4</v>
      </c>
      <c r="W17" s="6">
        <f>W16*100/D16</f>
        <v>68</v>
      </c>
      <c r="X17" s="6">
        <f>X16*100/D16</f>
        <v>20</v>
      </c>
      <c r="Y17" s="6">
        <f>Y16*100/D16</f>
        <v>12</v>
      </c>
      <c r="Z17" s="6">
        <f>Z16*100/D16</f>
        <v>76</v>
      </c>
      <c r="AA17" s="6">
        <f>AA16*100/D16</f>
        <v>20</v>
      </c>
      <c r="AB17" s="6">
        <f>AB16*100/D16</f>
        <v>4</v>
      </c>
      <c r="AC17" s="6">
        <f>AC16*100/D16</f>
        <v>80</v>
      </c>
      <c r="AD17" s="6">
        <f>AD16*100/D16</f>
        <v>12</v>
      </c>
      <c r="AE17" s="6">
        <f>AE16*100/D16</f>
        <v>8</v>
      </c>
      <c r="AF17" s="6">
        <f>AF16*100/D16</f>
        <v>80</v>
      </c>
      <c r="AG17" s="6">
        <f>AG16*100/D16</f>
        <v>16</v>
      </c>
      <c r="AH17" s="6">
        <f>AH16*100/D16</f>
        <v>4</v>
      </c>
      <c r="AI17" s="6">
        <f>AI16*100/D16</f>
        <v>80</v>
      </c>
      <c r="AJ17" s="6">
        <f>AJ16*100/D16</f>
        <v>8</v>
      </c>
      <c r="AK17" s="6">
        <f>AK16*100/D16</f>
        <v>12</v>
      </c>
      <c r="AL17" s="6">
        <f>AL16*100/D16</f>
        <v>76</v>
      </c>
      <c r="AM17" s="6">
        <f>AM16*100/D16</f>
        <v>16</v>
      </c>
      <c r="AN17" s="6">
        <f>AN16*100/D16</f>
        <v>8</v>
      </c>
    </row>
    <row r="18" ht="15.5" spans="21:21">
      <c r="U18" s="6"/>
    </row>
  </sheetData>
  <mergeCells count="35">
    <mergeCell ref="AL1:AN1"/>
    <mergeCell ref="B2:G2"/>
    <mergeCell ref="T2:AB2"/>
    <mergeCell ref="B3:G3"/>
    <mergeCell ref="T3:AB3"/>
    <mergeCell ref="T4:AB4"/>
    <mergeCell ref="E6:G6"/>
    <mergeCell ref="H6:S6"/>
    <mergeCell ref="T6:V6"/>
    <mergeCell ref="W6:AK6"/>
    <mergeCell ref="AL6:AN6"/>
    <mergeCell ref="H7:J7"/>
    <mergeCell ref="K7:M7"/>
    <mergeCell ref="N7:P7"/>
    <mergeCell ref="Q7:S7"/>
    <mergeCell ref="W7:Y7"/>
    <mergeCell ref="Z7:AB7"/>
    <mergeCell ref="AC7:AE7"/>
    <mergeCell ref="AF7:AH7"/>
    <mergeCell ref="AI7:AK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T7:T8"/>
    <mergeCell ref="U7:U8"/>
    <mergeCell ref="V7:V8"/>
    <mergeCell ref="AL7:AL8"/>
    <mergeCell ref="AM7:AM8"/>
    <mergeCell ref="AN7:AN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zoomScale="80" zoomScaleNormal="80" topLeftCell="K6" workbookViewId="0">
      <selection activeCell="V18" sqref="V18"/>
    </sheetView>
  </sheetViews>
  <sheetFormatPr defaultColWidth="9" defaultRowHeight="14.5"/>
  <cols>
    <col min="1" max="1" width="6.42727272727273" customWidth="1"/>
    <col min="2" max="2" width="29.8545454545455" customWidth="1"/>
    <col min="3" max="3" width="10.4272727272727" customWidth="1"/>
    <col min="19" max="19" width="9.28181818181818" customWidth="1"/>
    <col min="20" max="20" width="9.42727272727273" customWidth="1"/>
    <col min="21" max="21" width="10.8545454545455" customWidth="1"/>
    <col min="22" max="22" width="9.42727272727273" customWidth="1"/>
    <col min="23" max="23" width="9.28181818181818" customWidth="1"/>
    <col min="24" max="24" width="9.42727272727273" customWidth="1"/>
  </cols>
  <sheetData>
    <row r="1" spans="23:24">
      <c r="W1" s="19" t="s">
        <v>0</v>
      </c>
      <c r="X1" s="19"/>
    </row>
    <row r="2" ht="15.5" spans="1:24">
      <c r="A2" s="1"/>
      <c r="B2" s="2" t="s">
        <v>50</v>
      </c>
      <c r="C2" s="2"/>
      <c r="D2" s="2"/>
      <c r="E2" s="2"/>
      <c r="F2" s="2"/>
      <c r="G2" s="1"/>
      <c r="H2" s="1"/>
      <c r="I2" s="1"/>
      <c r="J2" s="3" t="s">
        <v>25</v>
      </c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</row>
    <row r="3" ht="15.5" spans="1:24">
      <c r="A3" s="1"/>
      <c r="B3" s="3" t="s">
        <v>26</v>
      </c>
      <c r="C3" s="3"/>
      <c r="D3" s="3"/>
      <c r="E3" s="3"/>
      <c r="F3" s="3"/>
      <c r="G3" s="3"/>
      <c r="H3" s="3"/>
      <c r="I3" s="3"/>
      <c r="J3" s="3" t="s">
        <v>27</v>
      </c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</row>
    <row r="4" ht="15.5" spans="1:24">
      <c r="A4" s="1"/>
      <c r="B4" s="1"/>
      <c r="C4" s="1"/>
      <c r="D4" s="1"/>
      <c r="E4" s="1"/>
      <c r="F4" s="1"/>
      <c r="G4" s="1"/>
      <c r="H4" s="1"/>
      <c r="I4" s="1"/>
      <c r="J4" s="3" t="s">
        <v>28</v>
      </c>
      <c r="K4" s="3"/>
      <c r="L4" s="3"/>
      <c r="M4" s="3"/>
      <c r="N4" s="3"/>
      <c r="O4" s="3"/>
      <c r="P4" s="3"/>
      <c r="Q4" s="3"/>
      <c r="R4" s="3"/>
      <c r="S4" s="1"/>
      <c r="T4" s="1"/>
      <c r="U4" s="1"/>
      <c r="V4" s="1"/>
      <c r="W4" s="1"/>
      <c r="X4" s="1"/>
    </row>
    <row r="5" ht="15.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62.25" customHeight="1" spans="1:24">
      <c r="A6" s="4" t="s">
        <v>6</v>
      </c>
      <c r="B6" s="5" t="s">
        <v>51</v>
      </c>
      <c r="C6" s="5" t="s">
        <v>9</v>
      </c>
      <c r="D6" s="6" t="s">
        <v>10</v>
      </c>
      <c r="E6" s="6"/>
      <c r="F6" s="6"/>
      <c r="G6" s="7" t="s">
        <v>11</v>
      </c>
      <c r="H6" s="7"/>
      <c r="I6" s="7"/>
      <c r="J6" s="7" t="s">
        <v>12</v>
      </c>
      <c r="K6" s="7"/>
      <c r="L6" s="7"/>
      <c r="M6" s="7" t="s">
        <v>13</v>
      </c>
      <c r="N6" s="7"/>
      <c r="O6" s="7"/>
      <c r="P6" s="7" t="s">
        <v>14</v>
      </c>
      <c r="Q6" s="7"/>
      <c r="R6" s="7"/>
      <c r="S6" s="20" t="s">
        <v>52</v>
      </c>
      <c r="T6" s="21"/>
      <c r="U6" s="21"/>
      <c r="V6" s="21"/>
      <c r="W6" s="21"/>
      <c r="X6" s="22"/>
    </row>
    <row r="7" ht="77.5" spans="1:24">
      <c r="A7" s="4"/>
      <c r="B7" s="5"/>
      <c r="C7" s="5"/>
      <c r="D7" s="5" t="s">
        <v>15</v>
      </c>
      <c r="E7" s="5" t="s">
        <v>16</v>
      </c>
      <c r="F7" s="5" t="s">
        <v>17</v>
      </c>
      <c r="G7" s="5" t="s">
        <v>15</v>
      </c>
      <c r="H7" s="5" t="s">
        <v>16</v>
      </c>
      <c r="I7" s="5" t="s">
        <v>17</v>
      </c>
      <c r="J7" s="5" t="s">
        <v>15</v>
      </c>
      <c r="K7" s="5" t="s">
        <v>16</v>
      </c>
      <c r="L7" s="5" t="s">
        <v>17</v>
      </c>
      <c r="M7" s="5" t="s">
        <v>15</v>
      </c>
      <c r="N7" s="5" t="s">
        <v>16</v>
      </c>
      <c r="O7" s="5" t="s">
        <v>17</v>
      </c>
      <c r="P7" s="5" t="s">
        <v>15</v>
      </c>
      <c r="Q7" s="5" t="s">
        <v>16</v>
      </c>
      <c r="R7" s="5" t="s">
        <v>17</v>
      </c>
      <c r="S7" s="5" t="s">
        <v>15</v>
      </c>
      <c r="T7" s="5" t="s">
        <v>23</v>
      </c>
      <c r="U7" s="5" t="s">
        <v>16</v>
      </c>
      <c r="V7" s="5" t="s">
        <v>23</v>
      </c>
      <c r="W7" s="5" t="s">
        <v>17</v>
      </c>
      <c r="X7" s="5" t="s">
        <v>23</v>
      </c>
    </row>
    <row r="8" ht="15.5" spans="1:24">
      <c r="A8" s="8">
        <v>1</v>
      </c>
      <c r="B8" s="9" t="s">
        <v>53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3">
        <f t="shared" ref="S8:S14" si="0">(D8+G8+J8+M8+P8)/5</f>
        <v>0</v>
      </c>
      <c r="T8" s="23"/>
      <c r="U8" s="23">
        <f t="shared" ref="U8:U14" si="1">(E8+H8+K8+N8+Q8)/5</f>
        <v>0</v>
      </c>
      <c r="V8" s="23"/>
      <c r="W8" s="23">
        <f t="shared" ref="W8:W14" si="2">(F8+I8+L8+O8+R8)/5</f>
        <v>0</v>
      </c>
      <c r="X8" s="24"/>
    </row>
    <row r="9" ht="15.5" spans="1:24">
      <c r="A9" s="8">
        <v>2</v>
      </c>
      <c r="B9" s="11" t="s">
        <v>54</v>
      </c>
      <c r="C9" s="10">
        <v>18</v>
      </c>
      <c r="D9" s="11">
        <v>12</v>
      </c>
      <c r="E9" s="11">
        <v>4</v>
      </c>
      <c r="F9" s="11">
        <v>2</v>
      </c>
      <c r="G9" s="11">
        <v>11</v>
      </c>
      <c r="H9" s="11">
        <v>5</v>
      </c>
      <c r="I9" s="11">
        <v>2</v>
      </c>
      <c r="J9" s="11">
        <v>12</v>
      </c>
      <c r="K9" s="11">
        <v>3</v>
      </c>
      <c r="L9" s="11">
        <v>3</v>
      </c>
      <c r="M9" s="11">
        <v>11</v>
      </c>
      <c r="N9" s="11">
        <v>5</v>
      </c>
      <c r="O9" s="11">
        <v>2</v>
      </c>
      <c r="P9" s="11">
        <v>10</v>
      </c>
      <c r="Q9" s="11">
        <v>6</v>
      </c>
      <c r="R9" s="11">
        <v>2</v>
      </c>
      <c r="S9" s="23">
        <f t="shared" si="0"/>
        <v>11.2</v>
      </c>
      <c r="T9" s="23">
        <f t="shared" ref="T8:T11" si="3">S9*100/C9</f>
        <v>62.2222222222222</v>
      </c>
      <c r="U9" s="23">
        <f t="shared" si="1"/>
        <v>4.6</v>
      </c>
      <c r="V9" s="23">
        <f t="shared" ref="V8:V12" si="4">U9*100/C9</f>
        <v>25.5555555555556</v>
      </c>
      <c r="W9" s="23">
        <f t="shared" si="2"/>
        <v>2.2</v>
      </c>
      <c r="X9" s="24">
        <f t="shared" ref="X8:X12" si="5">W9*100/C9</f>
        <v>12.2222222222222</v>
      </c>
    </row>
    <row r="10" ht="15.5" spans="1:24">
      <c r="A10" s="8">
        <v>3</v>
      </c>
      <c r="B10" s="11" t="s">
        <v>55</v>
      </c>
      <c r="C10" s="10">
        <v>18</v>
      </c>
      <c r="D10" s="11">
        <v>15</v>
      </c>
      <c r="E10" s="11">
        <v>2</v>
      </c>
      <c r="F10" s="11">
        <v>1</v>
      </c>
      <c r="G10" s="11">
        <v>0</v>
      </c>
      <c r="H10" s="11">
        <v>7</v>
      </c>
      <c r="I10" s="11">
        <v>11</v>
      </c>
      <c r="J10" s="11">
        <v>9</v>
      </c>
      <c r="K10" s="11">
        <v>5</v>
      </c>
      <c r="L10" s="11">
        <v>4</v>
      </c>
      <c r="M10" s="11">
        <v>9</v>
      </c>
      <c r="N10" s="11">
        <v>6</v>
      </c>
      <c r="O10" s="11">
        <v>3</v>
      </c>
      <c r="P10" s="11">
        <v>11</v>
      </c>
      <c r="Q10" s="11">
        <v>3</v>
      </c>
      <c r="R10" s="11">
        <v>4</v>
      </c>
      <c r="S10" s="23">
        <f t="shared" si="0"/>
        <v>8.8</v>
      </c>
      <c r="T10" s="23">
        <v>92</v>
      </c>
      <c r="U10" s="23">
        <f t="shared" si="1"/>
        <v>4.6</v>
      </c>
      <c r="V10" s="23">
        <f t="shared" si="4"/>
        <v>25.5555555555556</v>
      </c>
      <c r="W10" s="23">
        <f t="shared" si="2"/>
        <v>4.6</v>
      </c>
      <c r="X10" s="24">
        <f t="shared" si="5"/>
        <v>25.5555555555556</v>
      </c>
    </row>
    <row r="11" ht="15.5" spans="1:24">
      <c r="A11" s="8">
        <v>4</v>
      </c>
      <c r="B11" s="11" t="s">
        <v>56</v>
      </c>
      <c r="C11" s="10">
        <v>23</v>
      </c>
      <c r="D11" s="11">
        <v>20</v>
      </c>
      <c r="E11" s="11">
        <v>3</v>
      </c>
      <c r="F11" s="11">
        <v>0</v>
      </c>
      <c r="G11" s="11">
        <v>20</v>
      </c>
      <c r="H11" s="11">
        <v>3</v>
      </c>
      <c r="I11" s="11">
        <v>0</v>
      </c>
      <c r="J11" s="11">
        <v>21</v>
      </c>
      <c r="K11" s="11">
        <v>2</v>
      </c>
      <c r="L11" s="11">
        <v>0</v>
      </c>
      <c r="M11" s="11">
        <v>21</v>
      </c>
      <c r="N11" s="11">
        <v>2</v>
      </c>
      <c r="O11" s="11">
        <v>0</v>
      </c>
      <c r="P11" s="11">
        <v>21</v>
      </c>
      <c r="Q11" s="11">
        <v>2</v>
      </c>
      <c r="R11" s="11">
        <v>0</v>
      </c>
      <c r="S11" s="23">
        <f t="shared" si="0"/>
        <v>20.6</v>
      </c>
      <c r="T11" s="23">
        <v>47</v>
      </c>
      <c r="U11" s="23">
        <f t="shared" si="1"/>
        <v>2.4</v>
      </c>
      <c r="V11" s="23">
        <f t="shared" si="4"/>
        <v>10.4347826086957</v>
      </c>
      <c r="W11" s="23">
        <f t="shared" si="2"/>
        <v>0</v>
      </c>
      <c r="X11" s="24">
        <f t="shared" si="5"/>
        <v>0</v>
      </c>
    </row>
    <row r="12" ht="18" customHeight="1" spans="1:24">
      <c r="A12" s="8">
        <v>5</v>
      </c>
      <c r="B12" s="11" t="s">
        <v>57</v>
      </c>
      <c r="C12" s="10">
        <v>25</v>
      </c>
      <c r="D12" s="11">
        <v>15</v>
      </c>
      <c r="E12" s="11">
        <v>7</v>
      </c>
      <c r="F12" s="11">
        <v>3</v>
      </c>
      <c r="G12" s="11">
        <v>17</v>
      </c>
      <c r="H12" s="11">
        <v>7</v>
      </c>
      <c r="I12" s="11">
        <v>1</v>
      </c>
      <c r="J12" s="11">
        <v>16</v>
      </c>
      <c r="K12" s="11">
        <v>7</v>
      </c>
      <c r="L12" s="11">
        <v>2</v>
      </c>
      <c r="M12" s="11">
        <v>17</v>
      </c>
      <c r="N12" s="11">
        <v>5</v>
      </c>
      <c r="O12" s="11">
        <v>3</v>
      </c>
      <c r="P12" s="11">
        <v>19</v>
      </c>
      <c r="Q12" s="11">
        <v>4</v>
      </c>
      <c r="R12" s="11">
        <v>2</v>
      </c>
      <c r="S12" s="23">
        <f t="shared" si="0"/>
        <v>16.8</v>
      </c>
      <c r="T12" s="23">
        <v>88</v>
      </c>
      <c r="U12" s="23">
        <v>5</v>
      </c>
      <c r="V12" s="23">
        <v>12</v>
      </c>
      <c r="W12" s="23">
        <f t="shared" si="2"/>
        <v>2.2</v>
      </c>
      <c r="X12" s="24">
        <f t="shared" si="5"/>
        <v>8.8</v>
      </c>
    </row>
    <row r="13" ht="29.45" customHeight="1" spans="1:24">
      <c r="A13" s="8">
        <v>6</v>
      </c>
      <c r="B13" s="9" t="s">
        <v>58</v>
      </c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23">
        <f t="shared" si="0"/>
        <v>0</v>
      </c>
      <c r="T13" s="23"/>
      <c r="U13" s="23">
        <f t="shared" si="1"/>
        <v>0</v>
      </c>
      <c r="V13" s="23"/>
      <c r="W13" s="23">
        <f t="shared" si="2"/>
        <v>0</v>
      </c>
      <c r="X13" s="24"/>
    </row>
    <row r="14" ht="36.6" customHeight="1" spans="1:24">
      <c r="A14" s="8">
        <v>7</v>
      </c>
      <c r="B14" s="9" t="s">
        <v>59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3">
        <f t="shared" si="0"/>
        <v>0</v>
      </c>
      <c r="T14" s="23"/>
      <c r="U14" s="23">
        <f t="shared" si="1"/>
        <v>0</v>
      </c>
      <c r="V14" s="23"/>
      <c r="W14" s="23">
        <f t="shared" si="2"/>
        <v>0</v>
      </c>
      <c r="X14" s="24"/>
    </row>
    <row r="15" ht="15.5" spans="1:24">
      <c r="A15" s="1"/>
      <c r="B15" s="12" t="s">
        <v>22</v>
      </c>
      <c r="C15" s="13">
        <f t="shared" ref="C15:R15" si="6">C8+C9+C10+C11+C12+C13+C14</f>
        <v>84</v>
      </c>
      <c r="D15" s="13">
        <f t="shared" si="6"/>
        <v>62</v>
      </c>
      <c r="E15" s="13">
        <f t="shared" si="6"/>
        <v>16</v>
      </c>
      <c r="F15" s="13">
        <f t="shared" si="6"/>
        <v>6</v>
      </c>
      <c r="G15" s="13">
        <f t="shared" si="6"/>
        <v>48</v>
      </c>
      <c r="H15" s="13">
        <f t="shared" si="6"/>
        <v>22</v>
      </c>
      <c r="I15" s="13">
        <f t="shared" si="6"/>
        <v>14</v>
      </c>
      <c r="J15" s="13">
        <f t="shared" si="6"/>
        <v>58</v>
      </c>
      <c r="K15" s="13">
        <f t="shared" si="6"/>
        <v>17</v>
      </c>
      <c r="L15" s="13">
        <f t="shared" si="6"/>
        <v>9</v>
      </c>
      <c r="M15" s="13">
        <f t="shared" si="6"/>
        <v>58</v>
      </c>
      <c r="N15" s="13">
        <f t="shared" si="6"/>
        <v>18</v>
      </c>
      <c r="O15" s="13">
        <f t="shared" si="6"/>
        <v>8</v>
      </c>
      <c r="P15" s="13">
        <f t="shared" si="6"/>
        <v>61</v>
      </c>
      <c r="Q15" s="13">
        <f t="shared" si="6"/>
        <v>15</v>
      </c>
      <c r="R15" s="13">
        <f t="shared" si="6"/>
        <v>8</v>
      </c>
      <c r="S15" s="25">
        <v>58</v>
      </c>
      <c r="T15" s="23">
        <v>72</v>
      </c>
      <c r="U15" s="23">
        <v>17</v>
      </c>
      <c r="V15" s="23">
        <v>23</v>
      </c>
      <c r="W15" s="23">
        <v>9</v>
      </c>
      <c r="X15" s="24">
        <v>5</v>
      </c>
    </row>
    <row r="16" ht="15.5" spans="1:24">
      <c r="A16" s="1"/>
      <c r="B16" s="14" t="s">
        <v>23</v>
      </c>
      <c r="C16" s="15">
        <f>C15*100/C15</f>
        <v>100</v>
      </c>
      <c r="D16" s="16">
        <f>D15*100/C15</f>
        <v>73.8095238095238</v>
      </c>
      <c r="E16" s="17">
        <f>E15*100/C15</f>
        <v>19.047619047619</v>
      </c>
      <c r="F16" s="17">
        <f>F15*100/C15</f>
        <v>7.14285714285714</v>
      </c>
      <c r="G16" s="17">
        <f>G15*100/C15</f>
        <v>57.1428571428571</v>
      </c>
      <c r="H16" s="17">
        <f>H15*100/C15</f>
        <v>26.1904761904762</v>
      </c>
      <c r="I16" s="17">
        <f>I15*100/C15</f>
        <v>16.6666666666667</v>
      </c>
      <c r="J16" s="17">
        <f>J15*100/C15</f>
        <v>69.0476190476191</v>
      </c>
      <c r="K16" s="17">
        <f>K15*100/C15</f>
        <v>20.2380952380952</v>
      </c>
      <c r="L16" s="17">
        <f>L15*100/C15</f>
        <v>10.7142857142857</v>
      </c>
      <c r="M16" s="17">
        <f>M15*100/C15</f>
        <v>69.0476190476191</v>
      </c>
      <c r="N16" s="17">
        <f>N15*100/C15</f>
        <v>21.4285714285714</v>
      </c>
      <c r="O16" s="17">
        <f>O15*100/C15</f>
        <v>9.52380952380952</v>
      </c>
      <c r="P16" s="17">
        <f>P15*100/C15</f>
        <v>72.6190476190476</v>
      </c>
      <c r="Q16" s="17">
        <f>Q15*100/C15</f>
        <v>17.8571428571429</v>
      </c>
      <c r="R16" s="17">
        <f>R15*100/C15</f>
        <v>9.52380952380952</v>
      </c>
      <c r="S16" s="23"/>
      <c r="T16" s="23"/>
      <c r="U16" s="23"/>
      <c r="V16" s="23"/>
      <c r="W16" s="23"/>
      <c r="X16" s="24"/>
    </row>
    <row r="17" ht="15.5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5.5" spans="2: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5.5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.5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5" spans="2:1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5" spans="2:1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5" spans="2:1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5.5" spans="2:18">
      <c r="B24" s="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15.5" spans="2:18">
      <c r="B25" s="18"/>
      <c r="C25" s="18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W1:X1"/>
    <mergeCell ref="B2:F2"/>
    <mergeCell ref="J2:R2"/>
    <mergeCell ref="B3:H3"/>
    <mergeCell ref="J3:R3"/>
    <mergeCell ref="J4:R4"/>
    <mergeCell ref="D6:F6"/>
    <mergeCell ref="G6:I6"/>
    <mergeCell ref="J6:L6"/>
    <mergeCell ref="M6:O6"/>
    <mergeCell ref="P6:R6"/>
    <mergeCell ref="S6:X6"/>
    <mergeCell ref="A6:A7"/>
    <mergeCell ref="B6:B7"/>
    <mergeCell ref="C6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2025-04-28T03:53:10Z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C9BA885E3D68419185C1EFB89D1FB72A_12</vt:lpwstr>
  </property>
  <property fmtid="{D5CDD505-2E9C-101B-9397-08002B2CF9AE}" pid="3" name="KSOProductBuildVer">
    <vt:lpwstr>1049-12.2.0.20795</vt:lpwstr>
  </property>
</Properties>
</file>